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ef74dab7512ba1/Documents/Internship/Institute of Financial Literacy (IFL)/IFL Calculators/"/>
    </mc:Choice>
  </mc:AlternateContent>
  <xr:revisionPtr revIDLastSave="414" documentId="8_{60497986-5CD0-4C6F-8312-A3B09ECBFA44}" xr6:coauthVersionLast="47" xr6:coauthVersionMax="47" xr10:uidLastSave="{CDCAD750-634E-4186-9E76-3F77F8A19714}"/>
  <bookViews>
    <workbookView xWindow="-110" yWindow="-110" windowWidth="19420" windowHeight="10300" xr2:uid="{91D459EF-77FA-4904-9D8F-F8549903E4DD}"/>
  </bookViews>
  <sheets>
    <sheet name="Loan Schedule" sheetId="1" r:id="rId1"/>
    <sheet name="Formula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2" l="1"/>
  <c r="F4" i="2" l="1"/>
  <c r="F5" i="2"/>
  <c r="F6" i="2"/>
  <c r="F7" i="2"/>
  <c r="F8" i="2"/>
  <c r="F9" i="2"/>
  <c r="F10" i="2"/>
  <c r="F11" i="2"/>
  <c r="F12" i="2"/>
  <c r="F3" i="2"/>
  <c r="E4" i="2"/>
  <c r="E5" i="2"/>
  <c r="E6" i="2"/>
  <c r="E7" i="2"/>
  <c r="E8" i="2"/>
  <c r="E9" i="2"/>
  <c r="E10" i="2"/>
  <c r="E11" i="2"/>
  <c r="E12" i="2"/>
  <c r="E3" i="2"/>
  <c r="D4" i="2"/>
  <c r="D5" i="2"/>
  <c r="D6" i="2"/>
  <c r="D7" i="2"/>
  <c r="D8" i="2"/>
  <c r="D9" i="2"/>
  <c r="D10" i="2"/>
  <c r="D11" i="2"/>
  <c r="D12" i="2"/>
  <c r="D3" i="2"/>
  <c r="C4" i="2"/>
  <c r="C5" i="2"/>
  <c r="C6" i="2"/>
  <c r="C7" i="2"/>
  <c r="C8" i="2"/>
  <c r="C9" i="2"/>
  <c r="C10" i="2"/>
  <c r="C11" i="2"/>
  <c r="C12" i="2"/>
  <c r="C20" i="1" l="1"/>
  <c r="C27" i="1"/>
  <c r="C28" i="1"/>
  <c r="C25" i="1"/>
  <c r="C24" i="1"/>
  <c r="C23" i="1"/>
  <c r="C26" i="1"/>
  <c r="C22" i="1"/>
  <c r="C29" i="1"/>
  <c r="C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LR0DXLG6</author>
  </authors>
  <commentList>
    <comment ref="B7" authorId="0" shapeId="0" xr:uid="{BC5E393E-87DC-4C67-93FA-7F46FD307678}">
      <text>
        <r>
          <rPr>
            <b/>
            <sz val="9"/>
            <color indexed="81"/>
            <rFont val="Tahoma"/>
            <family val="2"/>
          </rPr>
          <t>Specifies the order in which payments are to be made from 1 to 10. 1 being the highest priority and 10 being the lowest priority.</t>
        </r>
      </text>
    </comment>
  </commentList>
</comments>
</file>

<file path=xl/sharedStrings.xml><?xml version="1.0" encoding="utf-8"?>
<sst xmlns="http://schemas.openxmlformats.org/spreadsheetml/2006/main" count="39" uniqueCount="26">
  <si>
    <t>Loan Description</t>
  </si>
  <si>
    <t>Total Loan Amount ($)</t>
  </si>
  <si>
    <t>Payment Due Date</t>
  </si>
  <si>
    <t>Date of Last Payment</t>
  </si>
  <si>
    <t>Interest Rate (%)</t>
  </si>
  <si>
    <t>Priority of Payment</t>
  </si>
  <si>
    <t>Expiry Date For Lock-In or Lower Promotional Rate</t>
  </si>
  <si>
    <t>No.</t>
  </si>
  <si>
    <t>Loan Summary Description</t>
  </si>
  <si>
    <t>Lender's Name</t>
  </si>
  <si>
    <t>Priority No.</t>
  </si>
  <si>
    <t>Name</t>
  </si>
  <si>
    <t>Due Date</t>
  </si>
  <si>
    <t>Total Loan Amount</t>
  </si>
  <si>
    <t>Interest</t>
  </si>
  <si>
    <t>DBS</t>
  </si>
  <si>
    <t>UOB</t>
  </si>
  <si>
    <t>Examples</t>
  </si>
  <si>
    <t>Mortgage</t>
  </si>
  <si>
    <t>Car</t>
  </si>
  <si>
    <t>27/08/2030</t>
  </si>
  <si>
    <t>31/04/2022</t>
  </si>
  <si>
    <t>Loan Repayment Schedule</t>
  </si>
  <si>
    <t>-</t>
  </si>
  <si>
    <t>Remarks</t>
  </si>
  <si>
    <t>Monthly Repayment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</si>
</sst>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14" fontId="0" fillId="4" borderId="1" xfId="0" applyNumberFormat="1" applyFill="1" applyBorder="1" applyAlignment="1">
      <alignment horizontal="center"/>
    </xf>
    <xf numFmtId="9" fontId="0" fillId="4" borderId="1" xfId="0" applyNumberFormat="1" applyFill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0" fillId="4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3971925</xdr:colOff>
      <xdr:row>1</xdr:row>
      <xdr:rowOff>32905</xdr:rowOff>
    </xdr:from>
    <xdr:to>
      <xdr:col>9</xdr:col>
      <xdr:colOff>473075</xdr:colOff>
      <xdr:row>4</xdr:row>
      <xdr:rowOff>182276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8567EF1-A1C3-4115-AFE6-39FCEE650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90675" y="223405"/>
          <a:ext cx="5502275" cy="13082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4ADBB-83FA-48AC-9DAE-8A08A3A02E01}">
  <dimension ref="B4:K41"/>
  <sheetViews>
    <sheetView showGridLines="0" tabSelected="1" topLeftCell="A13" zoomScale="70" zoomScaleNormal="70" workbookViewId="0">
      <selection activeCell="D44" sqref="D44"/>
    </sheetView>
  </sheetViews>
  <sheetFormatPr defaultRowHeight="14.5" x14ac:dyDescent="0.35"/>
  <cols>
    <col min="2" max="2" width="26.36328125" bestFit="1" customWidth="1"/>
    <col min="3" max="3" width="26.90625" bestFit="1" customWidth="1"/>
    <col min="4" max="4" width="30.1796875" bestFit="1" customWidth="1"/>
    <col min="5" max="5" width="27.08984375" bestFit="1" customWidth="1"/>
    <col min="6" max="6" width="28.7265625" bestFit="1" customWidth="1"/>
    <col min="7" max="7" width="66.1796875" bestFit="1" customWidth="1"/>
    <col min="8" max="8" width="30.36328125" bestFit="1" customWidth="1"/>
    <col min="9" max="9" width="32.1796875" bestFit="1" customWidth="1"/>
    <col min="10" max="10" width="25" bestFit="1" customWidth="1"/>
    <col min="11" max="11" width="15.1796875" customWidth="1"/>
  </cols>
  <sheetData>
    <row r="4" spans="2:11" ht="61.5" x14ac:dyDescent="1.35">
      <c r="D4" s="14" t="s">
        <v>22</v>
      </c>
    </row>
    <row r="6" spans="2:11" x14ac:dyDescent="0.35">
      <c r="C6" s="13"/>
    </row>
    <row r="7" spans="2:11" ht="21" x14ac:dyDescent="0.5">
      <c r="B7" s="6" t="s">
        <v>5</v>
      </c>
      <c r="C7" s="6" t="s">
        <v>9</v>
      </c>
      <c r="D7" s="6" t="s">
        <v>0</v>
      </c>
      <c r="E7" s="6" t="s">
        <v>2</v>
      </c>
      <c r="F7" s="6" t="s">
        <v>3</v>
      </c>
      <c r="G7" s="6" t="s">
        <v>6</v>
      </c>
      <c r="H7" s="6" t="s">
        <v>1</v>
      </c>
      <c r="I7" s="6" t="s">
        <v>25</v>
      </c>
      <c r="J7" s="6" t="s">
        <v>4</v>
      </c>
      <c r="K7" s="16" t="s">
        <v>24</v>
      </c>
    </row>
    <row r="8" spans="2:11" x14ac:dyDescent="0.35">
      <c r="B8" s="7"/>
      <c r="C8" s="7"/>
      <c r="D8" s="8"/>
      <c r="E8" s="8"/>
      <c r="F8" s="7"/>
      <c r="G8" s="9"/>
      <c r="H8" s="9"/>
      <c r="I8" s="9"/>
      <c r="J8" s="10"/>
      <c r="K8" s="18"/>
    </row>
    <row r="9" spans="2:11" x14ac:dyDescent="0.35">
      <c r="B9" s="7"/>
      <c r="C9" s="7"/>
      <c r="D9" s="8"/>
      <c r="E9" s="8"/>
      <c r="F9" s="8"/>
      <c r="G9" s="9"/>
      <c r="H9" s="9"/>
      <c r="I9" s="9"/>
      <c r="J9" s="10"/>
      <c r="K9" s="18"/>
    </row>
    <row r="10" spans="2:11" x14ac:dyDescent="0.35">
      <c r="B10" s="7"/>
      <c r="C10" s="7"/>
      <c r="D10" s="8"/>
      <c r="E10" s="8"/>
      <c r="F10" s="8"/>
      <c r="G10" s="9"/>
      <c r="H10" s="9"/>
      <c r="I10" s="9"/>
      <c r="J10" s="10"/>
      <c r="K10" s="18"/>
    </row>
    <row r="11" spans="2:11" x14ac:dyDescent="0.35">
      <c r="B11" s="7"/>
      <c r="C11" s="7"/>
      <c r="D11" s="8"/>
      <c r="E11" s="8"/>
      <c r="F11" s="8"/>
      <c r="G11" s="9"/>
      <c r="H11" s="9"/>
      <c r="I11" s="9"/>
      <c r="J11" s="10"/>
      <c r="K11" s="18"/>
    </row>
    <row r="12" spans="2:11" x14ac:dyDescent="0.35">
      <c r="B12" s="7"/>
      <c r="C12" s="7"/>
      <c r="D12" s="8"/>
      <c r="E12" s="8"/>
      <c r="F12" s="8"/>
      <c r="G12" s="9"/>
      <c r="H12" s="9"/>
      <c r="I12" s="9"/>
      <c r="J12" s="10"/>
      <c r="K12" s="18"/>
    </row>
    <row r="13" spans="2:11" x14ac:dyDescent="0.35">
      <c r="B13" s="7"/>
      <c r="C13" s="7"/>
      <c r="D13" s="8"/>
      <c r="E13" s="8"/>
      <c r="F13" s="8"/>
      <c r="G13" s="9"/>
      <c r="H13" s="9"/>
      <c r="I13" s="9"/>
      <c r="J13" s="10"/>
      <c r="K13" s="18"/>
    </row>
    <row r="14" spans="2:11" x14ac:dyDescent="0.35">
      <c r="B14" s="7"/>
      <c r="C14" s="7"/>
      <c r="D14" s="8"/>
      <c r="E14" s="8"/>
      <c r="F14" s="8"/>
      <c r="G14" s="9"/>
      <c r="H14" s="9"/>
      <c r="I14" s="9"/>
      <c r="J14" s="10"/>
      <c r="K14" s="18"/>
    </row>
    <row r="15" spans="2:11" x14ac:dyDescent="0.35">
      <c r="B15" s="7"/>
      <c r="C15" s="7"/>
      <c r="D15" s="8"/>
      <c r="E15" s="8"/>
      <c r="F15" s="8"/>
      <c r="G15" s="9"/>
      <c r="H15" s="9"/>
      <c r="I15" s="9"/>
      <c r="J15" s="10"/>
      <c r="K15" s="18"/>
    </row>
    <row r="16" spans="2:11" x14ac:dyDescent="0.35">
      <c r="B16" s="7"/>
      <c r="C16" s="7"/>
      <c r="D16" s="8"/>
      <c r="E16" s="8"/>
      <c r="F16" s="8"/>
      <c r="G16" s="9"/>
      <c r="H16" s="9"/>
      <c r="I16" s="9"/>
      <c r="J16" s="10"/>
      <c r="K16" s="18"/>
    </row>
    <row r="17" spans="2:11" x14ac:dyDescent="0.35">
      <c r="B17" s="7"/>
      <c r="C17" s="7"/>
      <c r="D17" s="8"/>
      <c r="E17" s="8"/>
      <c r="F17" s="8"/>
      <c r="G17" s="9"/>
      <c r="H17" s="9"/>
      <c r="I17" s="9"/>
      <c r="J17" s="10"/>
      <c r="K17" s="18"/>
    </row>
    <row r="19" spans="2:11" ht="21" x14ac:dyDescent="0.5">
      <c r="B19" s="6" t="s">
        <v>7</v>
      </c>
      <c r="C19" s="20" t="s">
        <v>8</v>
      </c>
      <c r="D19" s="20"/>
      <c r="E19" s="20"/>
      <c r="F19" s="20"/>
      <c r="G19" s="20"/>
      <c r="H19" s="20"/>
      <c r="I19" s="20"/>
      <c r="J19" s="20"/>
    </row>
    <row r="20" spans="2:11" x14ac:dyDescent="0.35">
      <c r="B20" s="7">
        <v>1</v>
      </c>
      <c r="C20" s="19" t="str">
        <f>IFERROR("Based on your priority of payment, your Loan from " &amp; Formula!C3 &amp; " is due on " &amp; Formula!D3 &amp; " with a total loan amount of " &amp; Formula!E3 &amp; " at the rate of " &amp; Formula!F3 &amp; ". Please be reminded to pay for this loan first","")</f>
        <v/>
      </c>
      <c r="D20" s="19"/>
      <c r="E20" s="19"/>
      <c r="F20" s="19"/>
      <c r="G20" s="19"/>
      <c r="H20" s="19"/>
      <c r="I20" s="19"/>
      <c r="J20" s="19"/>
    </row>
    <row r="21" spans="2:11" x14ac:dyDescent="0.35">
      <c r="B21" s="7">
        <v>2</v>
      </c>
      <c r="C21" s="19" t="str">
        <f>IFERROR("Based on your priority of payment, your Loan from " &amp; Formula!C4 &amp; " is due on " &amp; Formula!D4 &amp; " with a total loan amount of " &amp; Formula!E4 &amp; " at the rate of " &amp; Formula!F4 &amp; ". Please be reminded to pay for this loan first","")</f>
        <v/>
      </c>
      <c r="D21" s="19"/>
      <c r="E21" s="19"/>
      <c r="F21" s="19"/>
      <c r="G21" s="19"/>
      <c r="H21" s="19"/>
      <c r="I21" s="19"/>
      <c r="J21" s="19"/>
    </row>
    <row r="22" spans="2:11" x14ac:dyDescent="0.35">
      <c r="B22" s="7">
        <v>3</v>
      </c>
      <c r="C22" s="19" t="str">
        <f>IFERROR("Based on your priority of payment, your Loan from " &amp; Formula!C5 &amp; " is due on " &amp; Formula!D5 &amp; " with a total loan amount of " &amp; Formula!E5 &amp; " at the rate of " &amp; Formula!F5 &amp; ". Please be reminded to pay for this loan first","")</f>
        <v/>
      </c>
      <c r="D22" s="19"/>
      <c r="E22" s="19"/>
      <c r="F22" s="19"/>
      <c r="G22" s="19"/>
      <c r="H22" s="19"/>
      <c r="I22" s="19"/>
      <c r="J22" s="19"/>
    </row>
    <row r="23" spans="2:11" x14ac:dyDescent="0.35">
      <c r="B23" s="7">
        <v>4</v>
      </c>
      <c r="C23" s="19" t="str">
        <f>IFERROR("Based on your priority of payment, your Loan from " &amp; Formula!C6 &amp; " is due on " &amp; Formula!D6 &amp; " with a total loan amount of " &amp; Formula!E6 &amp; " at the rate of " &amp; Formula!F6 &amp; ". Please be reminded to pay for this loan first","")</f>
        <v/>
      </c>
      <c r="D23" s="19"/>
      <c r="E23" s="19"/>
      <c r="F23" s="19"/>
      <c r="G23" s="19"/>
      <c r="H23" s="19"/>
      <c r="I23" s="19"/>
      <c r="J23" s="19"/>
    </row>
    <row r="24" spans="2:11" x14ac:dyDescent="0.35">
      <c r="B24" s="7">
        <v>5</v>
      </c>
      <c r="C24" s="19" t="str">
        <f>IFERROR("Based on your priority of payment, your Loan from " &amp; Formula!C7 &amp; " is due on " &amp; Formula!D7 &amp; " with a total loan amount of " &amp; Formula!E7 &amp; " at the rate of " &amp; Formula!F7 &amp; ". Please be reminded to pay for this loan first","")</f>
        <v/>
      </c>
      <c r="D24" s="19"/>
      <c r="E24" s="19"/>
      <c r="F24" s="19"/>
      <c r="G24" s="19"/>
      <c r="H24" s="19"/>
      <c r="I24" s="19"/>
      <c r="J24" s="19"/>
    </row>
    <row r="25" spans="2:11" x14ac:dyDescent="0.35">
      <c r="B25" s="7">
        <v>6</v>
      </c>
      <c r="C25" s="19" t="str">
        <f>IFERROR("Based on your priority of payment, your Loan from " &amp; Formula!C8 &amp; " is due on " &amp; Formula!D8 &amp; " with a total loan amount of " &amp; Formula!E8 &amp; " at the rate of " &amp; Formula!F8 &amp; ". Please be reminded to pay for this loan first","")</f>
        <v/>
      </c>
      <c r="D25" s="19"/>
      <c r="E25" s="19"/>
      <c r="F25" s="19"/>
      <c r="G25" s="19"/>
      <c r="H25" s="19"/>
      <c r="I25" s="19"/>
      <c r="J25" s="19"/>
    </row>
    <row r="26" spans="2:11" x14ac:dyDescent="0.35">
      <c r="B26" s="7">
        <v>7</v>
      </c>
      <c r="C26" s="19" t="str">
        <f>IFERROR("Based on your priority of payment, your Loan from " &amp; Formula!C9 &amp; " is due on " &amp; Formula!D9 &amp; " with a total loan amount of " &amp; Formula!E9 &amp; " at the rate of " &amp; Formula!F9 &amp; ". Please be reminded to pay for this loan first","")</f>
        <v/>
      </c>
      <c r="D26" s="19"/>
      <c r="E26" s="19"/>
      <c r="F26" s="19"/>
      <c r="G26" s="19"/>
      <c r="H26" s="19"/>
      <c r="I26" s="19"/>
      <c r="J26" s="19"/>
    </row>
    <row r="27" spans="2:11" x14ac:dyDescent="0.35">
      <c r="B27" s="7">
        <v>8</v>
      </c>
      <c r="C27" s="19" t="str">
        <f>IFERROR("Based on your priority of payment, your Loan from " &amp; Formula!C10 &amp; " is due on " &amp; Formula!D10 &amp; " with a total loan amount of " &amp; Formula!E10 &amp; " at the rate of " &amp; Formula!F10 &amp; ". Please be reminded to pay for this loan first","")</f>
        <v/>
      </c>
      <c r="D27" s="19"/>
      <c r="E27" s="19"/>
      <c r="F27" s="19"/>
      <c r="G27" s="19"/>
      <c r="H27" s="19"/>
      <c r="I27" s="19"/>
      <c r="J27" s="19"/>
    </row>
    <row r="28" spans="2:11" x14ac:dyDescent="0.35">
      <c r="B28" s="7">
        <v>9</v>
      </c>
      <c r="C28" s="19" t="str">
        <f>IFERROR("Based on your priority of payment, your Loan from " &amp; Formula!C11 &amp; " is due on " &amp; Formula!D11 &amp; " with a total loan amount of " &amp; Formula!E11 &amp; " at the rate of " &amp; Formula!F11 &amp; ". Please be reminded to pay for this loan first","")</f>
        <v/>
      </c>
      <c r="D28" s="19"/>
      <c r="E28" s="19"/>
      <c r="F28" s="19"/>
      <c r="G28" s="19"/>
      <c r="H28" s="19"/>
      <c r="I28" s="19"/>
      <c r="J28" s="19"/>
    </row>
    <row r="29" spans="2:11" x14ac:dyDescent="0.35">
      <c r="B29" s="7">
        <v>10</v>
      </c>
      <c r="C29" s="19" t="str">
        <f>IFERROR("Based on your priority of payment, your Loan from " &amp; Formula!C12 &amp; " is due on " &amp; Formula!D12 &amp; " with a total loan amount of " &amp; Formula!E12 &amp; " at the rate of " &amp; Formula!F12 &amp; ". Please be reminded to pay for this loan first","")</f>
        <v/>
      </c>
      <c r="D29" s="19"/>
      <c r="E29" s="19"/>
      <c r="F29" s="19"/>
      <c r="G29" s="19"/>
      <c r="H29" s="19"/>
      <c r="I29" s="19"/>
      <c r="J29" s="19"/>
    </row>
    <row r="30" spans="2:11" x14ac:dyDescent="0.35">
      <c r="B30" s="3"/>
      <c r="C30" s="3"/>
      <c r="D30" s="3"/>
      <c r="E30" s="3"/>
      <c r="F30" s="3"/>
      <c r="G30" s="3"/>
      <c r="H30" s="3"/>
      <c r="I30" s="3"/>
      <c r="J30" s="3"/>
    </row>
    <row r="33" spans="2:11" ht="26" x14ac:dyDescent="0.6">
      <c r="B33" s="21" t="s">
        <v>17</v>
      </c>
      <c r="C33" s="22"/>
      <c r="D33" s="22"/>
      <c r="E33" s="22"/>
      <c r="F33" s="22"/>
      <c r="G33" s="22"/>
      <c r="H33" s="22"/>
      <c r="I33" s="22"/>
      <c r="J33" s="22"/>
      <c r="K33" s="22"/>
    </row>
    <row r="34" spans="2:11" ht="21" x14ac:dyDescent="0.5">
      <c r="B34" s="6" t="s">
        <v>5</v>
      </c>
      <c r="C34" s="6" t="s">
        <v>9</v>
      </c>
      <c r="D34" s="6" t="s">
        <v>0</v>
      </c>
      <c r="E34" s="6" t="s">
        <v>2</v>
      </c>
      <c r="F34" s="6" t="s">
        <v>3</v>
      </c>
      <c r="G34" s="6" t="s">
        <v>6</v>
      </c>
      <c r="H34" s="6" t="s">
        <v>1</v>
      </c>
      <c r="I34" s="6" t="s">
        <v>25</v>
      </c>
      <c r="J34" s="6" t="s">
        <v>4</v>
      </c>
      <c r="K34" s="17" t="s">
        <v>24</v>
      </c>
    </row>
    <row r="35" spans="2:11" x14ac:dyDescent="0.35">
      <c r="B35" s="7">
        <v>2</v>
      </c>
      <c r="C35" s="7" t="s">
        <v>16</v>
      </c>
      <c r="D35" s="8" t="s">
        <v>18</v>
      </c>
      <c r="E35" s="8">
        <v>44724</v>
      </c>
      <c r="F35" s="11">
        <v>44566</v>
      </c>
      <c r="G35" s="8" t="s">
        <v>23</v>
      </c>
      <c r="H35" s="9">
        <v>200000</v>
      </c>
      <c r="I35" s="9">
        <v>3333.33</v>
      </c>
      <c r="J35" s="12">
        <v>0.03</v>
      </c>
      <c r="K35" s="15" t="s">
        <v>23</v>
      </c>
    </row>
    <row r="36" spans="2:11" x14ac:dyDescent="0.35">
      <c r="B36" s="7">
        <v>1</v>
      </c>
      <c r="C36" s="7" t="s">
        <v>15</v>
      </c>
      <c r="D36" s="8" t="s">
        <v>19</v>
      </c>
      <c r="E36" s="8" t="s">
        <v>20</v>
      </c>
      <c r="F36" s="8" t="s">
        <v>21</v>
      </c>
      <c r="G36" s="8" t="s">
        <v>23</v>
      </c>
      <c r="H36" s="9">
        <v>100000</v>
      </c>
      <c r="I36" s="9">
        <v>833.33330000000001</v>
      </c>
      <c r="J36" s="12">
        <v>0.05</v>
      </c>
      <c r="K36" s="15" t="s">
        <v>23</v>
      </c>
    </row>
    <row r="38" spans="2:11" x14ac:dyDescent="0.35">
      <c r="B38" s="3"/>
      <c r="C38" s="3"/>
      <c r="D38" s="3"/>
      <c r="E38" s="3"/>
      <c r="F38" s="3"/>
    </row>
    <row r="39" spans="2:11" ht="21" x14ac:dyDescent="0.5">
      <c r="B39" s="3"/>
      <c r="C39" s="4"/>
      <c r="D39" s="3"/>
      <c r="E39" s="3"/>
      <c r="F39" s="3"/>
    </row>
    <row r="40" spans="2:11" x14ac:dyDescent="0.35">
      <c r="B40" s="3"/>
      <c r="C40" s="3"/>
      <c r="D40" s="3"/>
      <c r="E40" s="3"/>
      <c r="F40" s="3"/>
    </row>
    <row r="41" spans="2:11" x14ac:dyDescent="0.35">
      <c r="B41" s="3"/>
      <c r="C41" s="3"/>
      <c r="D41" s="3"/>
      <c r="E41" s="3"/>
      <c r="F41" s="3"/>
    </row>
  </sheetData>
  <mergeCells count="12">
    <mergeCell ref="B33:K33"/>
    <mergeCell ref="C21:J21"/>
    <mergeCell ref="C19:J19"/>
    <mergeCell ref="C20:J20"/>
    <mergeCell ref="C29:J29"/>
    <mergeCell ref="C28:J28"/>
    <mergeCell ref="C27:J27"/>
    <mergeCell ref="C26:J26"/>
    <mergeCell ref="C25:J25"/>
    <mergeCell ref="C24:J24"/>
    <mergeCell ref="C23:J23"/>
    <mergeCell ref="C22:J22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D3E1E-0430-4BB6-AFB7-5FBBFDAE8752}">
  <dimension ref="B2:F12"/>
  <sheetViews>
    <sheetView workbookViewId="0">
      <selection activeCell="C19" sqref="C19"/>
    </sheetView>
  </sheetViews>
  <sheetFormatPr defaultRowHeight="14.5" x14ac:dyDescent="0.35"/>
  <cols>
    <col min="2" max="2" width="10.1796875" bestFit="1" customWidth="1"/>
    <col min="5" max="5" width="16.7265625" bestFit="1" customWidth="1"/>
  </cols>
  <sheetData>
    <row r="2" spans="2:6" x14ac:dyDescent="0.35"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</row>
    <row r="3" spans="2:6" x14ac:dyDescent="0.35">
      <c r="B3" s="2">
        <v>1</v>
      </c>
      <c r="C3" s="2" t="e">
        <f>VLOOKUP(B3,'Loan Schedule'!$B$8:$J$17,2,FALSE)</f>
        <v>#N/A</v>
      </c>
      <c r="D3" s="2" t="e">
        <f>VLOOKUP(B3,'Loan Schedule'!$B$8:$J$17,4,FALSE)</f>
        <v>#N/A</v>
      </c>
      <c r="E3" s="2" t="e">
        <f>VLOOKUP(B3,'Loan Schedule'!$B$8:$J$17,7,FALSE)</f>
        <v>#N/A</v>
      </c>
      <c r="F3" s="5" t="e">
        <f>VLOOKUP(B3,'Loan Schedule'!$B$8:$J$17,9,FALSE)</f>
        <v>#N/A</v>
      </c>
    </row>
    <row r="4" spans="2:6" x14ac:dyDescent="0.35">
      <c r="B4" s="2">
        <v>2</v>
      </c>
      <c r="C4" s="2" t="e">
        <f>VLOOKUP(B4,'Loan Schedule'!$B$8:$J$17,2,FALSE)</f>
        <v>#N/A</v>
      </c>
      <c r="D4" s="2" t="e">
        <f>VLOOKUP(B4,'Loan Schedule'!$B$8:$J$17,4,FALSE)</f>
        <v>#N/A</v>
      </c>
      <c r="E4" s="2" t="e">
        <f>VLOOKUP(B4,'Loan Schedule'!$B$8:$J$17,7,FALSE)</f>
        <v>#N/A</v>
      </c>
      <c r="F4" s="5" t="e">
        <f>VLOOKUP(B4,'Loan Schedule'!$B$8:$J$17,9,FALSE)</f>
        <v>#N/A</v>
      </c>
    </row>
    <row r="5" spans="2:6" x14ac:dyDescent="0.35">
      <c r="B5" s="2">
        <v>3</v>
      </c>
      <c r="C5" s="2" t="e">
        <f>VLOOKUP(B5,'Loan Schedule'!$B$8:$J$17,2,FALSE)</f>
        <v>#N/A</v>
      </c>
      <c r="D5" s="2" t="e">
        <f>VLOOKUP(B5,'Loan Schedule'!$B$8:$J$17,4,FALSE)</f>
        <v>#N/A</v>
      </c>
      <c r="E5" s="2" t="e">
        <f>VLOOKUP(B5,'Loan Schedule'!$B$8:$J$17,7,FALSE)</f>
        <v>#N/A</v>
      </c>
      <c r="F5" s="5" t="e">
        <f>VLOOKUP(B5,'Loan Schedule'!$B$8:$J$17,9,FALSE)</f>
        <v>#N/A</v>
      </c>
    </row>
    <row r="6" spans="2:6" x14ac:dyDescent="0.35">
      <c r="B6" s="2">
        <v>4</v>
      </c>
      <c r="C6" s="2" t="e">
        <f>VLOOKUP(B6,'Loan Schedule'!$B$8:$J$17,2,FALSE)</f>
        <v>#N/A</v>
      </c>
      <c r="D6" s="2" t="e">
        <f>VLOOKUP(B6,'Loan Schedule'!$B$8:$J$17,4,FALSE)</f>
        <v>#N/A</v>
      </c>
      <c r="E6" s="2" t="e">
        <f>VLOOKUP(B6,'Loan Schedule'!$B$8:$J$17,7,FALSE)</f>
        <v>#N/A</v>
      </c>
      <c r="F6" s="5" t="e">
        <f>VLOOKUP(B6,'Loan Schedule'!$B$8:$J$17,9,FALSE)</f>
        <v>#N/A</v>
      </c>
    </row>
    <row r="7" spans="2:6" x14ac:dyDescent="0.35">
      <c r="B7" s="2">
        <v>5</v>
      </c>
      <c r="C7" s="2" t="e">
        <f>VLOOKUP(B7,'Loan Schedule'!$B$8:$J$17,2,FALSE)</f>
        <v>#N/A</v>
      </c>
      <c r="D7" s="2" t="e">
        <f>VLOOKUP(B7,'Loan Schedule'!$B$8:$J$17,4,FALSE)</f>
        <v>#N/A</v>
      </c>
      <c r="E7" s="2" t="e">
        <f>VLOOKUP(B7,'Loan Schedule'!$B$8:$J$17,7,FALSE)</f>
        <v>#N/A</v>
      </c>
      <c r="F7" s="5" t="e">
        <f>VLOOKUP(B7,'Loan Schedule'!$B$8:$J$17,9,FALSE)</f>
        <v>#N/A</v>
      </c>
    </row>
    <row r="8" spans="2:6" x14ac:dyDescent="0.35">
      <c r="B8" s="2">
        <v>6</v>
      </c>
      <c r="C8" s="2" t="e">
        <f>VLOOKUP(B8,'Loan Schedule'!$B$8:$J$17,2,FALSE)</f>
        <v>#N/A</v>
      </c>
      <c r="D8" s="2" t="e">
        <f>VLOOKUP(B8,'Loan Schedule'!$B$8:$J$17,4,FALSE)</f>
        <v>#N/A</v>
      </c>
      <c r="E8" s="2" t="e">
        <f>VLOOKUP(B8,'Loan Schedule'!$B$8:$J$17,7,FALSE)</f>
        <v>#N/A</v>
      </c>
      <c r="F8" s="5" t="e">
        <f>VLOOKUP(B8,'Loan Schedule'!$B$8:$J$17,9,FALSE)</f>
        <v>#N/A</v>
      </c>
    </row>
    <row r="9" spans="2:6" x14ac:dyDescent="0.35">
      <c r="B9" s="2">
        <v>7</v>
      </c>
      <c r="C9" s="2" t="e">
        <f>VLOOKUP(B9,'Loan Schedule'!$B$8:$J$17,2,FALSE)</f>
        <v>#N/A</v>
      </c>
      <c r="D9" s="2" t="e">
        <f>VLOOKUP(B9,'Loan Schedule'!$B$8:$J$17,4,FALSE)</f>
        <v>#N/A</v>
      </c>
      <c r="E9" s="2" t="e">
        <f>VLOOKUP(B9,'Loan Schedule'!$B$8:$J$17,7,FALSE)</f>
        <v>#N/A</v>
      </c>
      <c r="F9" s="5" t="e">
        <f>VLOOKUP(B9,'Loan Schedule'!$B$8:$J$17,9,FALSE)</f>
        <v>#N/A</v>
      </c>
    </row>
    <row r="10" spans="2:6" x14ac:dyDescent="0.35">
      <c r="B10" s="2">
        <v>8</v>
      </c>
      <c r="C10" s="2" t="e">
        <f>VLOOKUP(B10,'Loan Schedule'!$B$8:$J$17,2,FALSE)</f>
        <v>#N/A</v>
      </c>
      <c r="D10" s="2" t="e">
        <f>VLOOKUP(B10,'Loan Schedule'!$B$8:$J$17,4,FALSE)</f>
        <v>#N/A</v>
      </c>
      <c r="E10" s="2" t="e">
        <f>VLOOKUP(B10,'Loan Schedule'!$B$8:$J$17,7,FALSE)</f>
        <v>#N/A</v>
      </c>
      <c r="F10" s="5" t="e">
        <f>VLOOKUP(B10,'Loan Schedule'!$B$8:$J$17,9,FALSE)</f>
        <v>#N/A</v>
      </c>
    </row>
    <row r="11" spans="2:6" x14ac:dyDescent="0.35">
      <c r="B11" s="2">
        <v>9</v>
      </c>
      <c r="C11" s="2" t="e">
        <f>VLOOKUP(B11,'Loan Schedule'!$B$8:$J$17,2,FALSE)</f>
        <v>#N/A</v>
      </c>
      <c r="D11" s="2" t="e">
        <f>VLOOKUP(B11,'Loan Schedule'!$B$8:$J$17,4,FALSE)</f>
        <v>#N/A</v>
      </c>
      <c r="E11" s="2" t="e">
        <f>VLOOKUP(B11,'Loan Schedule'!$B$8:$J$17,7,FALSE)</f>
        <v>#N/A</v>
      </c>
      <c r="F11" s="5" t="e">
        <f>VLOOKUP(B11,'Loan Schedule'!$B$8:$J$17,9,FALSE)</f>
        <v>#N/A</v>
      </c>
    </row>
    <row r="12" spans="2:6" x14ac:dyDescent="0.35">
      <c r="B12" s="2">
        <v>10</v>
      </c>
      <c r="C12" s="2" t="e">
        <f>VLOOKUP(B12,'Loan Schedule'!$B$8:$J$17,2,FALSE)</f>
        <v>#N/A</v>
      </c>
      <c r="D12" s="2" t="e">
        <f>VLOOKUP(B12,'Loan Schedule'!$B$8:$J$17,4,FALSE)</f>
        <v>#N/A</v>
      </c>
      <c r="E12" s="2" t="e">
        <f>VLOOKUP(B12,'Loan Schedule'!$B$8:$J$17,7,FALSE)</f>
        <v>#N/A</v>
      </c>
      <c r="F12" s="5" t="e">
        <f>VLOOKUP(B12,'Loan Schedule'!$B$8:$J$17,9,FALSE)</f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Loan Schedule</vt:lpstr>
      <vt:lpstr>Formula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LR0DXLG6</dc:creator>
  <cp:lastModifiedBy>Ng Jun Cheng</cp:lastModifiedBy>
  <dcterms:created xsi:type="dcterms:W3CDTF">2022-05-09T09:23:56Z</dcterms:created>
  <dcterms:modified xsi:type="dcterms:W3CDTF">2022-05-23T09:06:55Z</dcterms:modified>
</cp:coreProperties>
</file>